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16" windowHeight="7380" tabRatio="0" activeTab="0"/>
  </bookViews>
  <sheets>
    <sheet name="002" sheetId="1" r:id="rId1"/>
  </sheets>
  <definedNames>
    <definedName name="_xlnm._FilterDatabase" localSheetId="0" hidden="1">'002'!$A$3:$C$3</definedName>
  </definedNames>
  <calcPr fullCalcOnLoad="1"/>
</workbook>
</file>

<file path=xl/sharedStrings.xml><?xml version="1.0" encoding="utf-8"?>
<sst xmlns="http://schemas.openxmlformats.org/spreadsheetml/2006/main" count="51" uniqueCount="39">
  <si>
    <t>Вид расхода</t>
  </si>
  <si>
    <t>Выделено финансовых средств</t>
  </si>
  <si>
    <t>Расход финансовых средств</t>
  </si>
  <si>
    <t>Услуги связи</t>
  </si>
  <si>
    <t>Коммунальные услуги</t>
  </si>
  <si>
    <t>Увеличение стоимости материальных запасов (продукты питания)</t>
  </si>
  <si>
    <t>ВСЕГО</t>
  </si>
  <si>
    <t>Содержание помещений в чистоте (стирка и глажка белья)</t>
  </si>
  <si>
    <t>I. ВЫПОЛНЕНИЕ МУНИЦИПАЛЬНОГО ЗАДАНИЯ</t>
  </si>
  <si>
    <t>Бюджет городского округа</t>
  </si>
  <si>
    <t>Заработная плата с начислениями,прочие расходы , компенсационные выплаты по уходу за ребенком до 3-х лет</t>
  </si>
  <si>
    <t>ИТОГО</t>
  </si>
  <si>
    <t>Субвенция на исполнение полномочий в сфере общего образования в муниципальных дошкольных образовательных организациях</t>
  </si>
  <si>
    <t>Родительская плата за присмотр и уход</t>
  </si>
  <si>
    <t>Социальные пособия и компенсации персоналу в денежной форме</t>
  </si>
  <si>
    <t xml:space="preserve">Текущий ремонт зданий и сооружений </t>
  </si>
  <si>
    <t>Услуги связи ( доступ к системе эл.документооборота)</t>
  </si>
  <si>
    <t>Фонд поддержки территорий (средства депутатов)</t>
  </si>
  <si>
    <t xml:space="preserve">Субвенция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</t>
  </si>
  <si>
    <t>III. СУБСИДИЯ НА ИНЫЕ ЦЕЛИ</t>
  </si>
  <si>
    <t>Увеличение стоимости материальных запасов (запасные части для эл.плиты)</t>
  </si>
  <si>
    <t>II. ПРИНОСЯЩАЯ ДОХОД ДЕЯТЕЛЬНОСТЬ</t>
  </si>
  <si>
    <t>Поступление и расходования финансовых средств в 2022году  МБДОУ "Детский сад № 20"</t>
  </si>
  <si>
    <t>Расходы на обеспечение круглосуточной (физической) охраны объектов социальной сферы</t>
  </si>
  <si>
    <t xml:space="preserve">Прочие работы, услуги </t>
  </si>
  <si>
    <t>Резерв фонда администрации города (мобилизованные)</t>
  </si>
  <si>
    <t>Прочие расходы (сервисное обслуживание системы доочистки воды, эксплутационно-техническое обслуживание системы передачи извещений о пожаре, техническое обслуживание системы ограничения доступа (домофон, видеонабдюдение), техническое обслуживание приборов учета, испытания и измерения силового и осветельного оборудования, кронирование деревьев, испытание наружных стационарных лестниц, отбор образцов огнезащиты, проверка вентиляции)</t>
  </si>
  <si>
    <t>Текущий ремонт оборудования (заправка картриджей, ремонт принтера, ремонт плиты )</t>
  </si>
  <si>
    <t>Прочие работы, услуги  (разработка экологической отчетности,охрана объектов, услуги абонен.обслуживания, право использования и сопровождения программы для ЭВМ,оказание рекламно-информационных услуг)</t>
  </si>
  <si>
    <t>Прочие расходы (налог на имущество)</t>
  </si>
  <si>
    <t>Увеличение стоимости основных средств (театральная декорация, колонка портативная, облучатель-рециркулятор)</t>
  </si>
  <si>
    <t>Увеличение стоимости материальных запасов (бумага, карнавальные костюмы, кукольный театр, канц.товары, детские музыкальные инструменты,  методический материал, картридж)</t>
  </si>
  <si>
    <t>Прочие расходы  (медицинский осмотр, обучение по охране труда, обучение ПТМ)</t>
  </si>
  <si>
    <t>Увеличение стоимости основных средств (кресло, пылесос, огнетушитель, мебель)</t>
  </si>
  <si>
    <t>Увеличение стоимости материальных запасов (смеситель)</t>
  </si>
  <si>
    <t>Увеличение стоимости материальных запасов (чистящие и моющие средства, информационно-тактильный знак, стенд, грабли, посуда кухонная, хозяйственный инвентарь, счетчик воды, маршрутизатор, кастрюли)</t>
  </si>
  <si>
    <t>Увеличение стоимости основных средств (жалюзи)</t>
  </si>
  <si>
    <t>Увеличение стоимости материальных запасов (окна ПВХ )</t>
  </si>
  <si>
    <t>Содержание помещений в чистоте (дератизация, дезинсекция, акарицидная обработка)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</si>
</sst>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Arial Narrow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9"/>
      <name val="Arial Narrow"/>
      <family val="2"/>
    </font>
    <font>
      <sz val="10"/>
      <color indexed="50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5"/>
      <color indexed="45"/>
      <name val="Arial Narrow"/>
      <family val="2"/>
    </font>
    <font>
      <b/>
      <sz val="13"/>
      <color indexed="45"/>
      <name val="Arial Narrow"/>
      <family val="2"/>
    </font>
    <font>
      <b/>
      <sz val="11"/>
      <color indexed="45"/>
      <name val="Arial Narrow"/>
      <family val="2"/>
    </font>
    <font>
      <b/>
      <sz val="10"/>
      <color indexed="9"/>
      <name val="Arial Narrow"/>
      <family val="2"/>
    </font>
    <font>
      <b/>
      <sz val="18"/>
      <color indexed="45"/>
      <name val="Cambria"/>
      <family val="2"/>
    </font>
    <font>
      <sz val="10"/>
      <color indexed="18"/>
      <name val="Arial Narrow"/>
      <family val="2"/>
    </font>
    <font>
      <sz val="10"/>
      <color indexed="20"/>
      <name val="Arial Narrow"/>
      <family val="2"/>
    </font>
    <font>
      <i/>
      <sz val="10"/>
      <color indexed="22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8"/>
      <color theme="3"/>
      <name val="Cambria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i/>
      <sz val="10"/>
      <color rgb="FF7F7F7F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2" fillId="0" borderId="12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4" fillId="0" borderId="16" xfId="0" applyFont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/>
    </xf>
    <xf numFmtId="0" fontId="2" fillId="0" borderId="15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4" fontId="11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0" xfId="0" applyNumberFormat="1" applyFont="1" applyBorder="1" applyAlignment="1">
      <alignment/>
    </xf>
    <xf numFmtId="0" fontId="6" fillId="34" borderId="1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6" fillId="34" borderId="20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4" fontId="4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/>
    </xf>
    <xf numFmtId="0" fontId="3" fillId="0" borderId="22" xfId="0" applyFont="1" applyBorder="1" applyAlignment="1">
      <alignment horizontal="center" wrapText="1"/>
    </xf>
    <xf numFmtId="4" fontId="4" fillId="33" borderId="11" xfId="0" applyNumberFormat="1" applyFont="1" applyFill="1" applyBorder="1" applyAlignment="1">
      <alignment/>
    </xf>
    <xf numFmtId="0" fontId="2" fillId="0" borderId="23" xfId="0" applyFont="1" applyBorder="1" applyAlignment="1">
      <alignment wrapText="1"/>
    </xf>
    <xf numFmtId="4" fontId="4" fillId="0" borderId="10" xfId="0" applyNumberFormat="1" applyFont="1" applyBorder="1" applyAlignment="1">
      <alignment/>
    </xf>
    <xf numFmtId="0" fontId="3" fillId="0" borderId="23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4" fontId="4" fillId="0" borderId="15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12" fillId="0" borderId="23" xfId="0" applyFont="1" applyBorder="1" applyAlignment="1">
      <alignment horizontal="center" wrapText="1"/>
    </xf>
    <xf numFmtId="4" fontId="12" fillId="0" borderId="14" xfId="0" applyNumberFormat="1" applyFont="1" applyBorder="1" applyAlignment="1">
      <alignment/>
    </xf>
    <xf numFmtId="4" fontId="12" fillId="0" borderId="21" xfId="0" applyNumberFormat="1" applyFont="1" applyBorder="1" applyAlignment="1">
      <alignment/>
    </xf>
    <xf numFmtId="4" fontId="4" fillId="33" borderId="15" xfId="0" applyNumberFormat="1" applyFont="1" applyFill="1" applyBorder="1" applyAlignment="1">
      <alignment/>
    </xf>
    <xf numFmtId="0" fontId="10" fillId="0" borderId="0" xfId="0" applyFont="1" applyAlignment="1">
      <alignment horizontal="center" vertic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6" fillId="34" borderId="20" xfId="0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6" fillId="34" borderId="2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workbookViewId="0" topLeftCell="A37">
      <selection activeCell="B52" sqref="B52:C59"/>
    </sheetView>
  </sheetViews>
  <sheetFormatPr defaultColWidth="9.33203125" defaultRowHeight="12.75"/>
  <cols>
    <col min="1" max="1" width="76.66015625" style="2" customWidth="1"/>
    <col min="2" max="2" width="29.83203125" style="3" customWidth="1"/>
    <col min="3" max="3" width="29.66015625" style="3" customWidth="1"/>
    <col min="4" max="4" width="17.5" style="3" customWidth="1"/>
    <col min="5" max="5" width="24.83203125" style="3" customWidth="1"/>
    <col min="6" max="16384" width="9.33203125" style="3" customWidth="1"/>
  </cols>
  <sheetData>
    <row r="1" spans="1:3" s="1" customFormat="1" ht="38.25" customHeight="1">
      <c r="A1" s="48" t="s">
        <v>22</v>
      </c>
      <c r="B1" s="48"/>
      <c r="C1" s="48"/>
    </row>
    <row r="2" spans="1:3" s="4" customFormat="1" ht="13.5">
      <c r="A2" s="5"/>
      <c r="B2" s="6"/>
      <c r="C2" s="6"/>
    </row>
    <row r="3" spans="1:3" s="4" customFormat="1" ht="27.75" thickBot="1">
      <c r="A3" s="8" t="s">
        <v>0</v>
      </c>
      <c r="B3" s="8" t="s">
        <v>1</v>
      </c>
      <c r="C3" s="8" t="s">
        <v>2</v>
      </c>
    </row>
    <row r="4" spans="1:3" s="4" customFormat="1" ht="15.75" thickBot="1">
      <c r="A4" s="49" t="s">
        <v>8</v>
      </c>
      <c r="B4" s="50"/>
      <c r="C4" s="51"/>
    </row>
    <row r="5" spans="1:3" s="4" customFormat="1" ht="14.25">
      <c r="A5" s="9" t="s">
        <v>9</v>
      </c>
      <c r="B5" s="10"/>
      <c r="C5" s="11"/>
    </row>
    <row r="6" spans="1:3" s="4" customFormat="1" ht="27">
      <c r="A6" s="7" t="s">
        <v>10</v>
      </c>
      <c r="B6" s="12">
        <v>2022184.7</v>
      </c>
      <c r="C6" s="22">
        <v>2022184.7</v>
      </c>
    </row>
    <row r="7" spans="1:3" s="4" customFormat="1" ht="13.5">
      <c r="A7" s="26" t="s">
        <v>16</v>
      </c>
      <c r="B7" s="27">
        <v>4609.32</v>
      </c>
      <c r="C7" s="27">
        <v>4609.32</v>
      </c>
    </row>
    <row r="8" spans="1:3" s="4" customFormat="1" ht="13.5">
      <c r="A8" s="13" t="s">
        <v>4</v>
      </c>
      <c r="B8" s="22">
        <v>1477653.6800000002</v>
      </c>
      <c r="C8" s="22">
        <v>1476155.6400000001</v>
      </c>
    </row>
    <row r="9" spans="1:3" s="4" customFormat="1" ht="27">
      <c r="A9" s="13" t="s">
        <v>38</v>
      </c>
      <c r="B9" s="22">
        <v>5866.79</v>
      </c>
      <c r="C9" s="22">
        <v>5866.79</v>
      </c>
    </row>
    <row r="10" spans="1:3" s="4" customFormat="1" ht="13.5">
      <c r="A10" s="13" t="s">
        <v>15</v>
      </c>
      <c r="B10" s="22">
        <v>120.29</v>
      </c>
      <c r="C10" s="22"/>
    </row>
    <row r="11" spans="1:3" s="4" customFormat="1" ht="102.75" customHeight="1">
      <c r="A11" s="13" t="s">
        <v>26</v>
      </c>
      <c r="B11" s="22">
        <v>312500.4</v>
      </c>
      <c r="C11" s="22">
        <v>301370.37</v>
      </c>
    </row>
    <row r="12" spans="1:3" s="4" customFormat="1" ht="27">
      <c r="A12" s="17" t="s">
        <v>27</v>
      </c>
      <c r="B12" s="22">
        <v>35770</v>
      </c>
      <c r="C12" s="22">
        <v>35770</v>
      </c>
    </row>
    <row r="13" spans="1:3" s="4" customFormat="1" ht="54.75">
      <c r="A13" s="13" t="s">
        <v>28</v>
      </c>
      <c r="B13" s="22">
        <v>148054</v>
      </c>
      <c r="C13" s="22">
        <v>88184</v>
      </c>
    </row>
    <row r="14" spans="1:3" s="4" customFormat="1" ht="13.5">
      <c r="A14" s="13" t="s">
        <v>14</v>
      </c>
      <c r="B14" s="22">
        <v>7697.81</v>
      </c>
      <c r="C14" s="22">
        <v>6741.38</v>
      </c>
    </row>
    <row r="15" spans="1:3" s="4" customFormat="1" ht="13.5">
      <c r="A15" s="13" t="s">
        <v>29</v>
      </c>
      <c r="B15" s="22">
        <v>49229.62</v>
      </c>
      <c r="C15" s="22">
        <v>49229.62</v>
      </c>
    </row>
    <row r="16" spans="1:3" s="4" customFormat="1" ht="13.5">
      <c r="A16" s="13" t="s">
        <v>5</v>
      </c>
      <c r="B16" s="22">
        <v>793262.07</v>
      </c>
      <c r="C16" s="22">
        <v>713632.59</v>
      </c>
    </row>
    <row r="17" spans="1:3" s="4" customFormat="1" ht="27.75" thickBot="1">
      <c r="A17" s="26" t="s">
        <v>20</v>
      </c>
      <c r="B17" s="37">
        <v>13200</v>
      </c>
      <c r="C17" s="37">
        <v>13200</v>
      </c>
    </row>
    <row r="18" spans="1:3" s="4" customFormat="1" ht="14.25" thickBot="1">
      <c r="A18" s="38" t="s">
        <v>11</v>
      </c>
      <c r="B18" s="15">
        <f>SUM(B6:B17)</f>
        <v>4870148.680000001</v>
      </c>
      <c r="C18" s="35">
        <f>SUM(C6:C17)</f>
        <v>4716944.41</v>
      </c>
    </row>
    <row r="19" spans="1:3" s="4" customFormat="1" ht="28.5">
      <c r="A19" s="34" t="s">
        <v>12</v>
      </c>
      <c r="B19" s="16"/>
      <c r="C19" s="16"/>
    </row>
    <row r="20" spans="1:3" s="4" customFormat="1" ht="27">
      <c r="A20" s="21" t="s">
        <v>10</v>
      </c>
      <c r="B20" s="12">
        <v>6673017.840000001</v>
      </c>
      <c r="C20" s="22">
        <v>6673017.840000001</v>
      </c>
    </row>
    <row r="21" spans="1:3" s="4" customFormat="1" ht="13.5">
      <c r="A21" s="13" t="s">
        <v>3</v>
      </c>
      <c r="B21" s="12">
        <v>18208.59</v>
      </c>
      <c r="C21" s="22">
        <v>13642.380000000001</v>
      </c>
    </row>
    <row r="22" spans="1:3" s="4" customFormat="1" ht="13.5">
      <c r="A22" s="13" t="s">
        <v>14</v>
      </c>
      <c r="B22" s="39">
        <v>50000</v>
      </c>
      <c r="C22" s="39">
        <v>26775.29</v>
      </c>
    </row>
    <row r="23" spans="1:3" s="4" customFormat="1" ht="27">
      <c r="A23" s="17" t="s">
        <v>30</v>
      </c>
      <c r="B23" s="18">
        <v>64795.42999999999</v>
      </c>
      <c r="C23" s="22">
        <v>43844.119999999995</v>
      </c>
    </row>
    <row r="24" spans="1:3" s="4" customFormat="1" ht="42" thickBot="1">
      <c r="A24" s="13" t="s">
        <v>31</v>
      </c>
      <c r="B24" s="18">
        <v>259803.59</v>
      </c>
      <c r="C24" s="22">
        <v>242270.26</v>
      </c>
    </row>
    <row r="25" spans="1:3" s="4" customFormat="1" ht="14.25" thickBot="1">
      <c r="A25" s="14" t="s">
        <v>11</v>
      </c>
      <c r="B25" s="15">
        <f>SUM(B20:B24)</f>
        <v>7065825.45</v>
      </c>
      <c r="C25" s="15">
        <f>SUM(C20:C24)</f>
        <v>6999549.890000001</v>
      </c>
    </row>
    <row r="26" spans="1:3" s="4" customFormat="1" ht="15.75" thickBot="1">
      <c r="A26" s="29" t="s">
        <v>21</v>
      </c>
      <c r="B26" s="30"/>
      <c r="C26" s="31"/>
    </row>
    <row r="27" spans="1:3" s="4" customFormat="1" ht="14.25">
      <c r="A27" s="9" t="s">
        <v>13</v>
      </c>
      <c r="B27" s="19"/>
      <c r="C27" s="19"/>
    </row>
    <row r="28" spans="1:3" s="4" customFormat="1" ht="13.5">
      <c r="A28" s="13" t="s">
        <v>7</v>
      </c>
      <c r="B28" s="12">
        <v>66222.32</v>
      </c>
      <c r="C28" s="22">
        <v>39871.93</v>
      </c>
    </row>
    <row r="29" spans="1:3" s="4" customFormat="1" ht="27">
      <c r="A29" s="17" t="s">
        <v>32</v>
      </c>
      <c r="B29" s="39">
        <v>77913</v>
      </c>
      <c r="C29" s="39">
        <v>54830</v>
      </c>
    </row>
    <row r="30" spans="1:3" s="4" customFormat="1" ht="27">
      <c r="A30" s="17" t="s">
        <v>33</v>
      </c>
      <c r="B30" s="18">
        <v>101907</v>
      </c>
      <c r="C30" s="22">
        <v>101907</v>
      </c>
    </row>
    <row r="31" spans="1:3" s="4" customFormat="1" ht="13.5">
      <c r="A31" s="13" t="s">
        <v>5</v>
      </c>
      <c r="B31" s="18">
        <v>1286627.03</v>
      </c>
      <c r="C31" s="22">
        <v>1092781.1400000001</v>
      </c>
    </row>
    <row r="32" spans="1:3" s="4" customFormat="1" ht="13.5">
      <c r="A32" s="13" t="s">
        <v>34</v>
      </c>
      <c r="B32" s="18">
        <v>5832</v>
      </c>
      <c r="C32" s="22">
        <v>5832</v>
      </c>
    </row>
    <row r="33" spans="1:3" s="4" customFormat="1" ht="48" customHeight="1">
      <c r="A33" s="13" t="s">
        <v>35</v>
      </c>
      <c r="B33" s="25">
        <v>103284.20999999999</v>
      </c>
      <c r="C33" s="25">
        <v>99085.64</v>
      </c>
    </row>
    <row r="34" spans="1:3" s="4" customFormat="1" ht="14.25" thickBot="1">
      <c r="A34" s="23" t="s">
        <v>11</v>
      </c>
      <c r="B34" s="24">
        <f>SUM(B28:B33)</f>
        <v>1641785.56</v>
      </c>
      <c r="C34" s="24">
        <f>SUM(C28:C33)</f>
        <v>1394307.71</v>
      </c>
    </row>
    <row r="35" spans="1:3" s="4" customFormat="1" ht="15.75" thickBot="1">
      <c r="A35" s="52" t="s">
        <v>19</v>
      </c>
      <c r="B35" s="53"/>
      <c r="C35" s="54"/>
    </row>
    <row r="36" spans="1:3" s="4" customFormat="1" ht="42.75">
      <c r="A36" s="32" t="s">
        <v>18</v>
      </c>
      <c r="B36" s="24"/>
      <c r="C36" s="24"/>
    </row>
    <row r="37" spans="1:3" s="4" customFormat="1" ht="13.5">
      <c r="A37" s="13" t="s">
        <v>7</v>
      </c>
      <c r="B37" s="12">
        <v>2930</v>
      </c>
      <c r="C37" s="12">
        <v>1245</v>
      </c>
    </row>
    <row r="38" spans="1:3" s="4" customFormat="1" ht="14.25" thickBot="1">
      <c r="A38" s="26" t="s">
        <v>5</v>
      </c>
      <c r="B38" s="43">
        <v>16411.46</v>
      </c>
      <c r="C38" s="43">
        <v>15711.46</v>
      </c>
    </row>
    <row r="39" spans="1:3" s="4" customFormat="1" ht="14.25" thickBot="1">
      <c r="A39" s="38" t="s">
        <v>11</v>
      </c>
      <c r="B39" s="15">
        <f>SUM(B37:B38)</f>
        <v>19341.46</v>
      </c>
      <c r="C39" s="35">
        <f>SUM(C37:C38)</f>
        <v>16956.46</v>
      </c>
    </row>
    <row r="40" spans="1:3" ht="33" customHeight="1" thickBot="1">
      <c r="A40" s="40" t="s">
        <v>23</v>
      </c>
      <c r="B40" s="15"/>
      <c r="C40" s="35"/>
    </row>
    <row r="41" spans="1:3" ht="16.5" customHeight="1" thickBot="1">
      <c r="A41" s="41" t="s">
        <v>24</v>
      </c>
      <c r="B41" s="42">
        <v>349905.6</v>
      </c>
      <c r="C41" s="47"/>
    </row>
    <row r="42" spans="1:3" ht="16.5" customHeight="1" thickBot="1">
      <c r="A42" s="38" t="s">
        <v>11</v>
      </c>
      <c r="B42" s="15">
        <v>349905.6</v>
      </c>
      <c r="C42" s="35">
        <v>0</v>
      </c>
    </row>
    <row r="43" spans="1:3" ht="16.5" customHeight="1" thickBot="1">
      <c r="A43" s="36" t="s">
        <v>25</v>
      </c>
      <c r="B43" s="15"/>
      <c r="C43" s="35"/>
    </row>
    <row r="44" spans="1:3" ht="16.5" customHeight="1" thickBot="1">
      <c r="A44" s="41" t="s">
        <v>5</v>
      </c>
      <c r="B44" s="42">
        <v>6411</v>
      </c>
      <c r="C44" s="16">
        <v>2414.54</v>
      </c>
    </row>
    <row r="45" spans="1:3" ht="16.5" customHeight="1" thickBot="1">
      <c r="A45" s="38" t="s">
        <v>11</v>
      </c>
      <c r="B45" s="15">
        <f>SUM(B44)</f>
        <v>6411</v>
      </c>
      <c r="C45" s="35">
        <f>SUM(C44)</f>
        <v>2414.54</v>
      </c>
    </row>
    <row r="46" spans="1:3" ht="16.5" customHeight="1">
      <c r="A46" s="32" t="s">
        <v>17</v>
      </c>
      <c r="B46" s="33"/>
      <c r="C46" s="33"/>
    </row>
    <row r="47" spans="1:3" ht="27" customHeight="1">
      <c r="A47" s="17" t="s">
        <v>36</v>
      </c>
      <c r="B47" s="12">
        <v>8760</v>
      </c>
      <c r="C47" s="12">
        <v>8760</v>
      </c>
    </row>
    <row r="48" spans="1:3" ht="16.5" customHeight="1" thickBot="1">
      <c r="A48" s="26" t="s">
        <v>37</v>
      </c>
      <c r="B48" s="43">
        <v>74600</v>
      </c>
      <c r="C48" s="43">
        <v>74600</v>
      </c>
    </row>
    <row r="49" spans="1:3" ht="16.5" customHeight="1" thickBot="1">
      <c r="A49" s="38" t="s">
        <v>11</v>
      </c>
      <c r="B49" s="15">
        <f>SUM(B47:B48)</f>
        <v>83360</v>
      </c>
      <c r="C49" s="35">
        <f>SUM(C47:C48)</f>
        <v>83360</v>
      </c>
    </row>
    <row r="50" spans="1:5" ht="16.5" thickBot="1">
      <c r="A50" s="44" t="s">
        <v>6</v>
      </c>
      <c r="B50" s="45">
        <f>B18+B25+B34+B42+B49+B39+B45</f>
        <v>14036777.750000002</v>
      </c>
      <c r="C50" s="46">
        <f>C18+C25+C34+C42+C49+C39+C45</f>
        <v>13213533.010000002</v>
      </c>
      <c r="D50" s="20"/>
      <c r="E50" s="20"/>
    </row>
    <row r="53" spans="2:3" ht="13.5">
      <c r="B53"/>
      <c r="C53"/>
    </row>
    <row r="54" spans="2:3" ht="15.75">
      <c r="B54" s="28"/>
      <c r="C54" s="28"/>
    </row>
    <row r="55" spans="2:3" ht="12.75">
      <c r="B55" s="20"/>
      <c r="C55" s="20"/>
    </row>
    <row r="57" spans="2:3" ht="12.75">
      <c r="B57" s="20"/>
      <c r="C57" s="20"/>
    </row>
  </sheetData>
  <sheetProtection/>
  <autoFilter ref="A3:C3"/>
  <mergeCells count="3">
    <mergeCell ref="A1:C1"/>
    <mergeCell ref="A4:C4"/>
    <mergeCell ref="A35:C35"/>
  </mergeCells>
  <printOptions/>
  <pageMargins left="0.25" right="0.25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Ольга Александровна Сидорова</cp:lastModifiedBy>
  <cp:lastPrinted>2019-12-03T12:56:45Z</cp:lastPrinted>
  <dcterms:created xsi:type="dcterms:W3CDTF">2014-01-28T11:01:20Z</dcterms:created>
  <dcterms:modified xsi:type="dcterms:W3CDTF">2023-01-24T11:49:57Z</dcterms:modified>
  <cp:category/>
  <cp:version/>
  <cp:contentType/>
  <cp:contentStatus/>
</cp:coreProperties>
</file>